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1.dir.ad.dla.mil\HOME\c014824\Desktop\ALLOWANCES\FORMS\"/>
    </mc:Choice>
  </mc:AlternateContent>
  <bookViews>
    <workbookView xWindow="0" yWindow="1764" windowWidth="21576" windowHeight="10068"/>
  </bookViews>
  <sheets>
    <sheet name="TQSA 1st 30 Days or FD" sheetId="9" r:id="rId1"/>
    <sheet name="TQSA 2nd 30 Days" sheetId="15" r:id="rId2"/>
    <sheet name="TQSA 3rd 30 Days" sheetId="16" r:id="rId3"/>
  </sheets>
  <calcPr calcId="162913"/>
</workbook>
</file>

<file path=xl/calcChain.xml><?xml version="1.0" encoding="utf-8"?>
<calcChain xmlns="http://schemas.openxmlformats.org/spreadsheetml/2006/main">
  <c r="G48" i="9" l="1"/>
  <c r="I15" i="16" l="1"/>
  <c r="I14" i="16"/>
  <c r="I13" i="16"/>
  <c r="I16" i="16" s="1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I15" i="15"/>
  <c r="I14" i="15"/>
  <c r="I13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I15" i="9"/>
  <c r="I14" i="9"/>
  <c r="I13" i="9"/>
  <c r="I16" i="9" l="1"/>
  <c r="H47" i="16"/>
  <c r="I47" i="16" s="1"/>
  <c r="H45" i="16"/>
  <c r="I45" i="16" s="1"/>
  <c r="H43" i="16"/>
  <c r="I43" i="16" s="1"/>
  <c r="H41" i="16"/>
  <c r="I41" i="16" s="1"/>
  <c r="H39" i="16"/>
  <c r="I39" i="16" s="1"/>
  <c r="H37" i="16"/>
  <c r="I37" i="16" s="1"/>
  <c r="H35" i="16"/>
  <c r="I35" i="16" s="1"/>
  <c r="H33" i="16"/>
  <c r="I33" i="16" s="1"/>
  <c r="H31" i="16"/>
  <c r="I31" i="16" s="1"/>
  <c r="H29" i="16"/>
  <c r="I29" i="16" s="1"/>
  <c r="H27" i="16"/>
  <c r="I27" i="16" s="1"/>
  <c r="H25" i="16"/>
  <c r="I25" i="16" s="1"/>
  <c r="H23" i="16"/>
  <c r="I23" i="16" s="1"/>
  <c r="H21" i="16"/>
  <c r="I21" i="16" s="1"/>
  <c r="H19" i="16"/>
  <c r="I19" i="16" s="1"/>
  <c r="H48" i="16"/>
  <c r="I48" i="16" s="1"/>
  <c r="H46" i="16"/>
  <c r="H44" i="16"/>
  <c r="I44" i="16" s="1"/>
  <c r="H42" i="16"/>
  <c r="I42" i="16" s="1"/>
  <c r="H40" i="16"/>
  <c r="I40" i="16" s="1"/>
  <c r="H38" i="16"/>
  <c r="H36" i="16"/>
  <c r="I36" i="16" s="1"/>
  <c r="H34" i="16"/>
  <c r="I34" i="16" s="1"/>
  <c r="H32" i="16"/>
  <c r="I32" i="16" s="1"/>
  <c r="H30" i="16"/>
  <c r="I30" i="16" s="1"/>
  <c r="H28" i="16"/>
  <c r="I28" i="16" s="1"/>
  <c r="H26" i="16"/>
  <c r="I26" i="16" s="1"/>
  <c r="H24" i="16"/>
  <c r="I24" i="16" s="1"/>
  <c r="H22" i="16"/>
  <c r="H20" i="16"/>
  <c r="I20" i="16" s="1"/>
  <c r="I22" i="16"/>
  <c r="I38" i="16"/>
  <c r="I46" i="16"/>
  <c r="I16" i="15"/>
  <c r="H47" i="15" s="1"/>
  <c r="I47" i="15" s="1"/>
  <c r="H40" i="15"/>
  <c r="I40" i="15" s="1"/>
  <c r="H21" i="9"/>
  <c r="I21" i="9" s="1"/>
  <c r="H38" i="9" l="1"/>
  <c r="H42" i="9"/>
  <c r="I42" i="9" s="1"/>
  <c r="H46" i="9"/>
  <c r="I46" i="9" s="1"/>
  <c r="H39" i="9"/>
  <c r="I39" i="9" s="1"/>
  <c r="H43" i="9"/>
  <c r="I43" i="9" s="1"/>
  <c r="H47" i="9"/>
  <c r="I47" i="9" s="1"/>
  <c r="H36" i="9"/>
  <c r="H40" i="9"/>
  <c r="I40" i="9" s="1"/>
  <c r="H44" i="9"/>
  <c r="H48" i="9"/>
  <c r="I48" i="9" s="1"/>
  <c r="H37" i="9"/>
  <c r="I37" i="9" s="1"/>
  <c r="H41" i="9"/>
  <c r="I41" i="9" s="1"/>
  <c r="H45" i="9"/>
  <c r="H31" i="9"/>
  <c r="I31" i="9" s="1"/>
  <c r="H28" i="9"/>
  <c r="I28" i="9" s="1"/>
  <c r="I38" i="9"/>
  <c r="H20" i="9"/>
  <c r="I20" i="9" s="1"/>
  <c r="H30" i="9"/>
  <c r="I30" i="9" s="1"/>
  <c r="H23" i="9"/>
  <c r="I23" i="9" s="1"/>
  <c r="H35" i="9"/>
  <c r="I35" i="9" s="1"/>
  <c r="I45" i="9"/>
  <c r="H22" i="9"/>
  <c r="I22" i="9" s="1"/>
  <c r="H34" i="9"/>
  <c r="I34" i="9" s="1"/>
  <c r="I44" i="9"/>
  <c r="H27" i="9"/>
  <c r="I27" i="9" s="1"/>
  <c r="H26" i="9"/>
  <c r="I26" i="9" s="1"/>
  <c r="I36" i="9"/>
  <c r="H29" i="9"/>
  <c r="I29" i="9" s="1"/>
  <c r="H19" i="9"/>
  <c r="I19" i="9" s="1"/>
  <c r="H48" i="15"/>
  <c r="I48" i="15" s="1"/>
  <c r="H24" i="15"/>
  <c r="I24" i="15" s="1"/>
  <c r="H25" i="15"/>
  <c r="I25" i="15" s="1"/>
  <c r="H32" i="15"/>
  <c r="I32" i="15" s="1"/>
  <c r="H33" i="15"/>
  <c r="I33" i="15" s="1"/>
  <c r="H24" i="9"/>
  <c r="I24" i="9" s="1"/>
  <c r="H32" i="9"/>
  <c r="I32" i="9" s="1"/>
  <c r="H25" i="9"/>
  <c r="I25" i="9" s="1"/>
  <c r="H33" i="9"/>
  <c r="I33" i="9" s="1"/>
  <c r="H22" i="15"/>
  <c r="I22" i="15" s="1"/>
  <c r="H30" i="15"/>
  <c r="I30" i="15" s="1"/>
  <c r="H38" i="15"/>
  <c r="I38" i="15" s="1"/>
  <c r="H46" i="15"/>
  <c r="I46" i="15" s="1"/>
  <c r="H23" i="15"/>
  <c r="I23" i="15" s="1"/>
  <c r="H31" i="15"/>
  <c r="I31" i="15" s="1"/>
  <c r="H45" i="15"/>
  <c r="I45" i="15" s="1"/>
  <c r="H26" i="15"/>
  <c r="I26" i="15" s="1"/>
  <c r="H34" i="15"/>
  <c r="I34" i="15" s="1"/>
  <c r="H42" i="15"/>
  <c r="I42" i="15" s="1"/>
  <c r="H19" i="15"/>
  <c r="I19" i="15" s="1"/>
  <c r="H27" i="15"/>
  <c r="I27" i="15" s="1"/>
  <c r="H37" i="15"/>
  <c r="I37" i="15" s="1"/>
  <c r="H20" i="15"/>
  <c r="I20" i="15" s="1"/>
  <c r="H28" i="15"/>
  <c r="I28" i="15" s="1"/>
  <c r="H36" i="15"/>
  <c r="I36" i="15" s="1"/>
  <c r="H44" i="15"/>
  <c r="I44" i="15" s="1"/>
  <c r="H21" i="15"/>
  <c r="I21" i="15" s="1"/>
  <c r="H29" i="15"/>
  <c r="I29" i="15" s="1"/>
  <c r="H41" i="15"/>
  <c r="I41" i="15" s="1"/>
  <c r="I49" i="16"/>
  <c r="I51" i="16" s="1"/>
  <c r="H35" i="15"/>
  <c r="I35" i="15" s="1"/>
  <c r="H39" i="15"/>
  <c r="I39" i="15" s="1"/>
  <c r="H43" i="15"/>
  <c r="I43" i="15" s="1"/>
  <c r="I49" i="15" l="1"/>
  <c r="I51" i="15" s="1"/>
  <c r="I49" i="9"/>
  <c r="I51" i="9" s="1"/>
</calcChain>
</file>

<file path=xl/sharedStrings.xml><?xml version="1.0" encoding="utf-8"?>
<sst xmlns="http://schemas.openxmlformats.org/spreadsheetml/2006/main" count="93" uniqueCount="41">
  <si>
    <t>Occupant(s) x Percentage Allowed = Maximum allowed</t>
  </si>
  <si>
    <t>Maximum daily family rate</t>
  </si>
  <si>
    <t>Initial occupant</t>
  </si>
  <si>
    <t>Family members under 12</t>
  </si>
  <si>
    <t>Date</t>
  </si>
  <si>
    <t>(A)
Lodging
(Exclude Tax)</t>
  </si>
  <si>
    <t>(C)
Total per day
(A+B)</t>
  </si>
  <si>
    <t>(D)
Maximum daily
family rate</t>
  </si>
  <si>
    <t>(E)
Maximum daily
allowable (lesser
of C or D)</t>
  </si>
  <si>
    <t>75% of Per Diem</t>
  </si>
  <si>
    <t>50% of Per Diem</t>
  </si>
  <si>
    <t>Allowable expenses claimed:</t>
  </si>
  <si>
    <t>Lodging Tax:</t>
  </si>
  <si>
    <t>TOTAL:</t>
  </si>
  <si>
    <t xml:space="preserve">Employee Name: </t>
  </si>
  <si>
    <t>SSN:</t>
  </si>
  <si>
    <t>Prospective Duty Station:</t>
  </si>
  <si>
    <t>Current Duty Station:</t>
  </si>
  <si>
    <t>Lunch</t>
  </si>
  <si>
    <t>Dinner</t>
  </si>
  <si>
    <t>Refer to DSSR 120 for specific guidance on computing &amp; processing TQSA.</t>
  </si>
  <si>
    <t xml:space="preserve">Daily Per Diem rate in effect during this claim period: </t>
  </si>
  <si>
    <t>40% of Per Diem</t>
  </si>
  <si>
    <t>65% of Per Diem</t>
  </si>
  <si>
    <t>45% of Per Diem</t>
  </si>
  <si>
    <t>35% of Per Diem</t>
  </si>
  <si>
    <t>55% of Per Diem</t>
  </si>
  <si>
    <t>30% of Per Diem</t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</si>
  <si>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61 through 90</t>
    </r>
    <r>
      <rPr>
        <sz val="10"/>
        <color theme="1"/>
        <rFont val="Calibri"/>
        <family val="2"/>
        <scheme val="minor"/>
      </rPr>
      <t xml:space="preserve"> upon arival to post.  </t>
    </r>
  </si>
  <si>
    <t>TQSA 1st 30 Days or Final Departure Daily Maximum</t>
  </si>
  <si>
    <t>TQSA 2nd 30 Days Daily Maximum</t>
  </si>
  <si>
    <t>Breakfast</t>
  </si>
  <si>
    <t>Laundry (coin)</t>
  </si>
  <si>
    <t>TQSA 3rd 30 Days Daily Maximum</t>
  </si>
  <si>
    <t>Family members 12 &amp; over</t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</si>
  <si>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1 through 30</t>
    </r>
    <r>
      <rPr>
        <sz val="10"/>
        <color theme="1"/>
        <rFont val="Calibri"/>
        <family val="2"/>
        <scheme val="minor"/>
      </rPr>
      <t xml:space="preserve"> upon arival to post.  
It can also be used for days 1 through 30 upon final departure from post.</t>
    </r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</si>
  <si>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31 through 60</t>
    </r>
    <r>
      <rPr>
        <sz val="10"/>
        <color theme="1"/>
        <rFont val="Calibri"/>
        <family val="2"/>
        <scheme val="minor"/>
      </rPr>
      <t xml:space="preserve"> upon arival to post.  </t>
    </r>
  </si>
  <si>
    <t>Temporary Quarters Subsistence Allowance Worksheet (DSSR 120)</t>
  </si>
  <si>
    <t xml:space="preserve">I am attaching receipts for lodging and Meals/Laundry expenses $75 or more, claimed above. I certify that the meal and laundry/dry cleaning expenses are accurate. </t>
  </si>
  <si>
    <t>Employee Statement and Signature: The information given on this application is true and correct to the best of my knowledge and belief. I also understand that I am obligated to notify the authorizing office immediately of any change in conditions which may affect the amount of allowances and/or differential authorized herein. I also understand that false statements made to the United States on this form may subject me to criminal penalties (including fines and imprisonment) under 18 U.S.C. 287 and 1001 and/or civil penalties under 31 U.S.C. 3729 or administrative penalties
under 31 U.S.C. 3802. I understand if my employment is terminated prior to liquidation of any of these advances, any outstanding amount is due and payable immediately.</t>
  </si>
  <si>
    <t>Employee Statement and Signature: The information given on this application is true and correct to the best of my knowledge and belief. I also understand that I am obligated to notify the authorizing office immediately of any change in conditions which may affect the amount of allowances and/or differential authorized herein. I also understand that false statements made to the United States on this form may subject me to criminal penalties (including fines and imprisonment) under 18 U.S.C. 287 and 1001 and/or civil penalties under 31 U.S.C. 3729 or administrative penalties under 31 U.S.C. 3802. I understand if my employment is terminated prior to liquidation of any of these advances, any outstanding amount is due and payable immediately.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</si>
</sst>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44" fontId="4" fillId="3" borderId="1" xfId="1" applyFont="1" applyFill="1" applyBorder="1" applyAlignment="1" applyProtection="1">
      <protection locked="0"/>
    </xf>
    <xf numFmtId="44" fontId="0" fillId="3" borderId="26" xfId="1" applyFont="1" applyFill="1" applyBorder="1" applyProtection="1">
      <protection locked="0"/>
    </xf>
    <xf numFmtId="0" fontId="0" fillId="0" borderId="0" xfId="0" applyFill="1" applyProtection="1"/>
    <xf numFmtId="0" fontId="5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44" fontId="0" fillId="0" borderId="5" xfId="1" applyFont="1" applyFill="1" applyBorder="1" applyAlignment="1" applyProtection="1">
      <alignment horizontal="center"/>
    </xf>
    <xf numFmtId="44" fontId="0" fillId="0" borderId="6" xfId="1" applyFont="1" applyFill="1" applyBorder="1" applyAlignment="1" applyProtection="1">
      <alignment horizontal="center"/>
    </xf>
    <xf numFmtId="44" fontId="0" fillId="0" borderId="26" xfId="1" applyFont="1" applyFill="1" applyBorder="1" applyAlignment="1" applyProtection="1">
      <alignment horizontal="center"/>
    </xf>
    <xf numFmtId="44" fontId="0" fillId="0" borderId="15" xfId="1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 wrapText="1"/>
    </xf>
    <xf numFmtId="44" fontId="0" fillId="0" borderId="17" xfId="1" applyFont="1" applyFill="1" applyBorder="1" applyProtection="1"/>
    <xf numFmtId="44" fontId="0" fillId="0" borderId="18" xfId="1" applyFont="1" applyFill="1" applyBorder="1" applyProtection="1"/>
    <xf numFmtId="44" fontId="0" fillId="0" borderId="6" xfId="1" applyFont="1" applyFill="1" applyBorder="1" applyProtection="1"/>
    <xf numFmtId="44" fontId="0" fillId="0" borderId="15" xfId="1" applyFont="1" applyFill="1" applyBorder="1" applyProtection="1"/>
    <xf numFmtId="0" fontId="0" fillId="0" borderId="0" xfId="0" applyFill="1" applyAlignment="1" applyProtection="1">
      <alignment horizontal="left"/>
    </xf>
    <xf numFmtId="0" fontId="4" fillId="2" borderId="21" xfId="0" applyFont="1" applyFill="1" applyBorder="1" applyAlignment="1" applyProtection="1">
      <alignment horizontal="center" wrapText="1"/>
    </xf>
    <xf numFmtId="0" fontId="4" fillId="2" borderId="19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right" wrapText="1"/>
    </xf>
    <xf numFmtId="0" fontId="8" fillId="2" borderId="1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right"/>
    </xf>
    <xf numFmtId="0" fontId="8" fillId="2" borderId="27" xfId="0" applyFont="1" applyFill="1" applyBorder="1" applyAlignment="1" applyProtection="1">
      <alignment horizontal="right"/>
    </xf>
    <xf numFmtId="0" fontId="9" fillId="3" borderId="16" xfId="0" applyFont="1" applyFill="1" applyBorder="1" applyProtection="1">
      <protection locked="0"/>
    </xf>
    <xf numFmtId="44" fontId="9" fillId="3" borderId="17" xfId="1" applyFont="1" applyFill="1" applyBorder="1" applyProtection="1">
      <protection locked="0"/>
    </xf>
    <xf numFmtId="14" fontId="9" fillId="3" borderId="16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/>
    </xf>
    <xf numFmtId="0" fontId="2" fillId="0" borderId="22" xfId="0" applyFont="1" applyFill="1" applyBorder="1" applyAlignment="1" applyProtection="1">
      <alignment horizontal="right"/>
    </xf>
    <xf numFmtId="0" fontId="2" fillId="0" borderId="23" xfId="0" applyFont="1" applyFill="1" applyBorder="1" applyAlignment="1" applyProtection="1">
      <alignment horizontal="right"/>
    </xf>
    <xf numFmtId="0" fontId="2" fillId="0" borderId="25" xfId="0" applyFont="1" applyFill="1" applyBorder="1" applyAlignment="1" applyProtection="1">
      <alignment horizontal="right"/>
    </xf>
    <xf numFmtId="0" fontId="0" fillId="4" borderId="10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right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right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6"/>
  <sheetViews>
    <sheetView showGridLines="0" tabSelected="1" zoomScaleNormal="100" zoomScalePageLayoutView="40" workbookViewId="0">
      <selection activeCell="M53" sqref="M53"/>
    </sheetView>
  </sheetViews>
  <sheetFormatPr defaultRowHeight="14.4" x14ac:dyDescent="0.3"/>
  <cols>
    <col min="1" max="1" width="13" customWidth="1"/>
    <col min="2" max="2" width="9.88671875" customWidth="1"/>
    <col min="3" max="6" width="8.6640625" customWidth="1"/>
    <col min="7" max="7" width="18.44140625" customWidth="1"/>
    <col min="8" max="8" width="11" customWidth="1"/>
    <col min="9" max="9" width="11.6640625" customWidth="1"/>
  </cols>
  <sheetData>
    <row r="1" spans="1:9" ht="15.6" x14ac:dyDescent="0.3">
      <c r="A1" s="55" t="s">
        <v>37</v>
      </c>
      <c r="B1" s="55"/>
      <c r="C1" s="55"/>
      <c r="D1" s="55"/>
      <c r="E1" s="55"/>
      <c r="F1" s="55"/>
      <c r="G1" s="55"/>
      <c r="H1" s="55"/>
      <c r="I1" s="55"/>
    </row>
    <row r="2" spans="1:9" ht="4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</row>
    <row r="4" spans="1:9" ht="4.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3">
      <c r="A5" s="19" t="s">
        <v>14</v>
      </c>
      <c r="B5" s="60"/>
      <c r="C5" s="61"/>
      <c r="D5" s="61"/>
      <c r="E5" s="61"/>
      <c r="F5" s="62"/>
      <c r="G5" s="21" t="s">
        <v>17</v>
      </c>
      <c r="H5" s="57"/>
      <c r="I5" s="58"/>
    </row>
    <row r="6" spans="1:9" x14ac:dyDescent="0.3">
      <c r="A6" s="20" t="s">
        <v>15</v>
      </c>
      <c r="B6" s="57"/>
      <c r="C6" s="59"/>
      <c r="D6" s="59"/>
      <c r="E6" s="59"/>
      <c r="F6" s="58"/>
      <c r="G6" s="22" t="s">
        <v>16</v>
      </c>
      <c r="H6" s="57"/>
      <c r="I6" s="58"/>
    </row>
    <row r="7" spans="1:9" ht="5.25" customHeight="1" thickBot="1" x14ac:dyDescent="0.35">
      <c r="A7" s="3"/>
      <c r="B7" s="3"/>
      <c r="C7" s="3"/>
      <c r="D7" s="3"/>
      <c r="E7" s="3"/>
      <c r="F7" s="3"/>
      <c r="G7" s="3"/>
      <c r="H7" s="3"/>
      <c r="I7" s="3"/>
    </row>
    <row r="8" spans="1:9" ht="15" thickBot="1" x14ac:dyDescent="0.35">
      <c r="A8" s="67" t="s">
        <v>29</v>
      </c>
      <c r="B8" s="68"/>
      <c r="C8" s="68"/>
      <c r="D8" s="68"/>
      <c r="E8" s="68"/>
      <c r="F8" s="68"/>
      <c r="G8" s="68"/>
      <c r="H8" s="68"/>
      <c r="I8" s="69"/>
    </row>
    <row r="9" spans="1:9" ht="28.5" customHeight="1" x14ac:dyDescent="0.3">
      <c r="A9" s="70" t="s">
        <v>35</v>
      </c>
      <c r="B9" s="70"/>
      <c r="C9" s="70"/>
      <c r="D9" s="70"/>
      <c r="E9" s="70"/>
      <c r="F9" s="70"/>
      <c r="G9" s="70"/>
      <c r="H9" s="70"/>
      <c r="I9" s="70"/>
    </row>
    <row r="10" spans="1:9" ht="4.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3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" thickBot="1" x14ac:dyDescent="0.35">
      <c r="A12" s="71" t="s">
        <v>0</v>
      </c>
      <c r="B12" s="71"/>
      <c r="C12" s="71"/>
      <c r="D12" s="71"/>
      <c r="E12" s="71"/>
      <c r="F12" s="71"/>
      <c r="G12" s="71"/>
      <c r="H12" s="71"/>
      <c r="I12" s="71"/>
    </row>
    <row r="13" spans="1:9" x14ac:dyDescent="0.3">
      <c r="A13" s="72" t="s">
        <v>2</v>
      </c>
      <c r="B13" s="73"/>
      <c r="C13" s="34">
        <v>1</v>
      </c>
      <c r="D13" s="35"/>
      <c r="E13" s="35"/>
      <c r="F13" s="36"/>
      <c r="G13" s="74" t="s">
        <v>9</v>
      </c>
      <c r="H13" s="75"/>
      <c r="I13" s="7">
        <f>75%*(C13*H11)</f>
        <v>0</v>
      </c>
    </row>
    <row r="14" spans="1:9" x14ac:dyDescent="0.3">
      <c r="A14" s="76" t="s">
        <v>34</v>
      </c>
      <c r="B14" s="77"/>
      <c r="C14" s="37"/>
      <c r="D14" s="38"/>
      <c r="E14" s="38"/>
      <c r="F14" s="39"/>
      <c r="G14" s="26" t="s">
        <v>10</v>
      </c>
      <c r="H14" s="27"/>
      <c r="I14" s="8">
        <f>50%*(C14*H11)</f>
        <v>0</v>
      </c>
    </row>
    <row r="15" spans="1:9" ht="15" thickBot="1" x14ac:dyDescent="0.35">
      <c r="A15" s="40" t="s">
        <v>3</v>
      </c>
      <c r="B15" s="41"/>
      <c r="C15" s="64"/>
      <c r="D15" s="65"/>
      <c r="E15" s="65"/>
      <c r="F15" s="66"/>
      <c r="G15" s="42" t="s">
        <v>22</v>
      </c>
      <c r="H15" s="43"/>
      <c r="I15" s="9">
        <f>40%*(C15*H11)</f>
        <v>0</v>
      </c>
    </row>
    <row r="16" spans="1:9" ht="15" thickBot="1" x14ac:dyDescent="0.35">
      <c r="A16" s="44" t="s">
        <v>1</v>
      </c>
      <c r="B16" s="45"/>
      <c r="C16" s="45"/>
      <c r="D16" s="45"/>
      <c r="E16" s="45"/>
      <c r="F16" s="45"/>
      <c r="G16" s="45"/>
      <c r="H16" s="45"/>
      <c r="I16" s="10">
        <f>SUM(I13:I15)</f>
        <v>0</v>
      </c>
    </row>
    <row r="17" spans="1:9" ht="3.75" customHeight="1" thickBot="1" x14ac:dyDescent="0.35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5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3">
      <c r="A19" s="25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3">
      <c r="A20" s="25"/>
      <c r="B20" s="24"/>
      <c r="C20" s="24"/>
      <c r="D20" s="24"/>
      <c r="E20" s="24"/>
      <c r="F20" s="24"/>
      <c r="G20" s="12">
        <f t="shared" ref="G20:G47" si="0">SUM(B20:F20)</f>
        <v>0</v>
      </c>
      <c r="H20" s="12">
        <f t="shared" ref="H20:H48" si="1">I$16</f>
        <v>0</v>
      </c>
      <c r="I20" s="13">
        <f t="shared" ref="I20:I47" si="2">IF(G20&lt;H20,G20,H20)</f>
        <v>0</v>
      </c>
    </row>
    <row r="21" spans="1:9" ht="13.5" customHeight="1" x14ac:dyDescent="0.3">
      <c r="A21" s="25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3">
      <c r="A22" s="25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3">
      <c r="A23" s="25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3">
      <c r="A24" s="25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3">
      <c r="A25" s="25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3">
      <c r="A26" s="25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3">
      <c r="A27" s="25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3">
      <c r="A28" s="25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3">
      <c r="A29" s="25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3">
      <c r="A30" s="25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3">
      <c r="A31" s="25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3">
      <c r="A32" s="25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3">
      <c r="A33" s="25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3">
      <c r="A34" s="25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3">
      <c r="A35" s="25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3">
      <c r="A36" s="25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3">
      <c r="A37" s="25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3">
      <c r="A38" s="25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3">
      <c r="A39" s="25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3">
      <c r="A40" s="25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3">
      <c r="A41" s="25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3">
      <c r="A42" s="25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3">
      <c r="A43" s="25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3">
      <c r="A44" s="25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3">
      <c r="A45" s="25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3">
      <c r="A46" s="25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3">
      <c r="A47" s="25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3">
      <c r="A48" s="25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>IF(G48&lt;H48,G48,H48)</f>
        <v>0</v>
      </c>
    </row>
    <row r="49" spans="1:9" x14ac:dyDescent="0.3">
      <c r="A49" s="28" t="s">
        <v>11</v>
      </c>
      <c r="B49" s="29"/>
      <c r="C49" s="29"/>
      <c r="D49" s="29"/>
      <c r="E49" s="29"/>
      <c r="F49" s="29"/>
      <c r="G49" s="29"/>
      <c r="H49" s="30"/>
      <c r="I49" s="14">
        <f>SUM(I19:I48)</f>
        <v>0</v>
      </c>
    </row>
    <row r="50" spans="1:9" ht="15" thickBot="1" x14ac:dyDescent="0.35">
      <c r="A50" s="31" t="s">
        <v>12</v>
      </c>
      <c r="B50" s="32"/>
      <c r="C50" s="32"/>
      <c r="D50" s="32"/>
      <c r="E50" s="32"/>
      <c r="F50" s="32"/>
      <c r="G50" s="32"/>
      <c r="H50" s="33"/>
      <c r="I50" s="2"/>
    </row>
    <row r="51" spans="1:9" ht="15" thickBot="1" x14ac:dyDescent="0.35">
      <c r="A51" s="44" t="s">
        <v>13</v>
      </c>
      <c r="B51" s="45"/>
      <c r="C51" s="45"/>
      <c r="D51" s="45"/>
      <c r="E51" s="45"/>
      <c r="F51" s="45"/>
      <c r="G51" s="45"/>
      <c r="H51" s="63"/>
      <c r="I51" s="15">
        <f>SUM(I49:I50)</f>
        <v>0</v>
      </c>
    </row>
    <row r="52" spans="1:9" ht="14.25" customHeight="1" thickBot="1" x14ac:dyDescent="0.35">
      <c r="A52" s="3"/>
      <c r="B52" s="16"/>
      <c r="C52" s="3"/>
      <c r="D52" s="3"/>
      <c r="E52" s="3"/>
      <c r="F52" s="3"/>
      <c r="G52" s="3"/>
      <c r="H52" s="3"/>
      <c r="I52" s="3"/>
    </row>
    <row r="53" spans="1:9" x14ac:dyDescent="0.3">
      <c r="A53" s="49" t="s">
        <v>38</v>
      </c>
      <c r="B53" s="50"/>
      <c r="C53" s="50"/>
      <c r="D53" s="50"/>
      <c r="E53" s="50"/>
      <c r="F53" s="50"/>
      <c r="G53" s="50"/>
      <c r="H53" s="50"/>
      <c r="I53" s="51"/>
    </row>
    <row r="54" spans="1:9" ht="15" thickBot="1" x14ac:dyDescent="0.35">
      <c r="A54" s="52"/>
      <c r="B54" s="53"/>
      <c r="C54" s="53"/>
      <c r="D54" s="53"/>
      <c r="E54" s="53"/>
      <c r="F54" s="53"/>
      <c r="G54" s="53"/>
      <c r="H54" s="53"/>
      <c r="I54" s="54"/>
    </row>
    <row r="55" spans="1:9" ht="103.8" customHeight="1" thickBot="1" x14ac:dyDescent="0.35">
      <c r="A55" s="46" t="s">
        <v>39</v>
      </c>
      <c r="B55" s="47"/>
      <c r="C55" s="47"/>
      <c r="D55" s="47"/>
      <c r="E55" s="47"/>
      <c r="F55" s="47"/>
      <c r="G55" s="47"/>
      <c r="H55" s="47"/>
      <c r="I55" s="48"/>
    </row>
    <row r="56" spans="1:9" ht="15.6" customHeight="1" x14ac:dyDescent="0.3"/>
  </sheetData>
  <sheetProtection selectLockedCells="1"/>
  <mergeCells count="24">
    <mergeCell ref="A55:I55"/>
    <mergeCell ref="A53:I54"/>
    <mergeCell ref="A1:I1"/>
    <mergeCell ref="A3:I3"/>
    <mergeCell ref="H5:I5"/>
    <mergeCell ref="H6:I6"/>
    <mergeCell ref="B6:F6"/>
    <mergeCell ref="B5:F5"/>
    <mergeCell ref="A51:H51"/>
    <mergeCell ref="C15:F15"/>
    <mergeCell ref="A8:I8"/>
    <mergeCell ref="A9:I9"/>
    <mergeCell ref="A12:I12"/>
    <mergeCell ref="A13:B13"/>
    <mergeCell ref="G13:H13"/>
    <mergeCell ref="A14:B14"/>
    <mergeCell ref="G14:H14"/>
    <mergeCell ref="A49:H49"/>
    <mergeCell ref="A50:H50"/>
    <mergeCell ref="C13:F13"/>
    <mergeCell ref="C14:F14"/>
    <mergeCell ref="A15:B15"/>
    <mergeCell ref="G15:H15"/>
    <mergeCell ref="A16:H16"/>
  </mergeCells>
  <printOptions horizontalCentered="1"/>
  <pageMargins left="0.1" right="0.1" top="0.5" bottom="0.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6"/>
  <sheetViews>
    <sheetView showGridLines="0" zoomScaleNormal="100" zoomScalePageLayoutView="40" workbookViewId="0">
      <selection activeCell="I64" sqref="I64"/>
    </sheetView>
  </sheetViews>
  <sheetFormatPr defaultRowHeight="14.4" x14ac:dyDescent="0.3"/>
  <cols>
    <col min="1" max="1" width="13" customWidth="1"/>
    <col min="2" max="2" width="10.88671875" customWidth="1"/>
    <col min="3" max="6" width="8.6640625" customWidth="1"/>
    <col min="7" max="7" width="18.44140625" customWidth="1"/>
    <col min="8" max="8" width="11.109375" customWidth="1"/>
    <col min="9" max="9" width="12.88671875" customWidth="1"/>
  </cols>
  <sheetData>
    <row r="1" spans="1:9" ht="15.6" x14ac:dyDescent="0.3">
      <c r="A1" s="55" t="s">
        <v>37</v>
      </c>
      <c r="B1" s="55"/>
      <c r="C1" s="55"/>
      <c r="D1" s="55"/>
      <c r="E1" s="55"/>
      <c r="F1" s="55"/>
      <c r="G1" s="55"/>
      <c r="H1" s="55"/>
      <c r="I1" s="55"/>
    </row>
    <row r="2" spans="1:9" ht="4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</row>
    <row r="4" spans="1:9" ht="4.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3">
      <c r="A5" s="19" t="s">
        <v>14</v>
      </c>
      <c r="B5" s="60"/>
      <c r="C5" s="61"/>
      <c r="D5" s="61"/>
      <c r="E5" s="61"/>
      <c r="F5" s="62"/>
      <c r="G5" s="21" t="s">
        <v>17</v>
      </c>
      <c r="H5" s="57"/>
      <c r="I5" s="58"/>
    </row>
    <row r="6" spans="1:9" x14ac:dyDescent="0.3">
      <c r="A6" s="20" t="s">
        <v>15</v>
      </c>
      <c r="B6" s="57"/>
      <c r="C6" s="59"/>
      <c r="D6" s="59"/>
      <c r="E6" s="59"/>
      <c r="F6" s="58"/>
      <c r="G6" s="22" t="s">
        <v>16</v>
      </c>
      <c r="H6" s="57"/>
      <c r="I6" s="58"/>
    </row>
    <row r="7" spans="1:9" ht="5.25" customHeight="1" thickBot="1" x14ac:dyDescent="0.35">
      <c r="A7" s="3"/>
      <c r="B7" s="3"/>
      <c r="C7" s="3"/>
      <c r="D7" s="3"/>
      <c r="E7" s="3"/>
      <c r="F7" s="3"/>
      <c r="G7" s="3"/>
      <c r="H7" s="3"/>
      <c r="I7" s="3"/>
    </row>
    <row r="8" spans="1:9" ht="15" thickBot="1" x14ac:dyDescent="0.35">
      <c r="A8" s="67" t="s">
        <v>30</v>
      </c>
      <c r="B8" s="68"/>
      <c r="C8" s="68"/>
      <c r="D8" s="68"/>
      <c r="E8" s="68"/>
      <c r="F8" s="68"/>
      <c r="G8" s="68"/>
      <c r="H8" s="68"/>
      <c r="I8" s="69"/>
    </row>
    <row r="9" spans="1:9" x14ac:dyDescent="0.3">
      <c r="A9" s="70" t="s">
        <v>36</v>
      </c>
      <c r="B9" s="70"/>
      <c r="C9" s="70"/>
      <c r="D9" s="70"/>
      <c r="E9" s="70"/>
      <c r="F9" s="70"/>
      <c r="G9" s="70"/>
      <c r="H9" s="70"/>
      <c r="I9" s="70"/>
    </row>
    <row r="10" spans="1:9" ht="4.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3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" thickBot="1" x14ac:dyDescent="0.35">
      <c r="A12" s="71" t="s">
        <v>0</v>
      </c>
      <c r="B12" s="71"/>
      <c r="C12" s="71"/>
      <c r="D12" s="71"/>
      <c r="E12" s="71"/>
      <c r="F12" s="71"/>
      <c r="G12" s="71"/>
      <c r="H12" s="71"/>
      <c r="I12" s="71"/>
    </row>
    <row r="13" spans="1:9" x14ac:dyDescent="0.3">
      <c r="A13" s="72" t="s">
        <v>2</v>
      </c>
      <c r="B13" s="73"/>
      <c r="C13" s="34">
        <v>1</v>
      </c>
      <c r="D13" s="35"/>
      <c r="E13" s="35"/>
      <c r="F13" s="36"/>
      <c r="G13" s="74" t="s">
        <v>23</v>
      </c>
      <c r="H13" s="75"/>
      <c r="I13" s="7">
        <f>65%*(C13*H11)</f>
        <v>0</v>
      </c>
    </row>
    <row r="14" spans="1:9" x14ac:dyDescent="0.3">
      <c r="A14" s="76" t="s">
        <v>34</v>
      </c>
      <c r="B14" s="77"/>
      <c r="C14" s="37"/>
      <c r="D14" s="38"/>
      <c r="E14" s="38"/>
      <c r="F14" s="39"/>
      <c r="G14" s="26" t="s">
        <v>24</v>
      </c>
      <c r="H14" s="27"/>
      <c r="I14" s="8">
        <f>45%*(C14*H11)</f>
        <v>0</v>
      </c>
    </row>
    <row r="15" spans="1:9" ht="15" thickBot="1" x14ac:dyDescent="0.35">
      <c r="A15" s="40" t="s">
        <v>3</v>
      </c>
      <c r="B15" s="41"/>
      <c r="C15" s="64"/>
      <c r="D15" s="65"/>
      <c r="E15" s="65"/>
      <c r="F15" s="66"/>
      <c r="G15" s="42" t="s">
        <v>25</v>
      </c>
      <c r="H15" s="43"/>
      <c r="I15" s="9">
        <f>35%*(C15*H11)</f>
        <v>0</v>
      </c>
    </row>
    <row r="16" spans="1:9" ht="15" thickBot="1" x14ac:dyDescent="0.35">
      <c r="A16" s="44" t="s">
        <v>1</v>
      </c>
      <c r="B16" s="45"/>
      <c r="C16" s="45"/>
      <c r="D16" s="45"/>
      <c r="E16" s="45"/>
      <c r="F16" s="45"/>
      <c r="G16" s="45"/>
      <c r="H16" s="45"/>
      <c r="I16" s="10">
        <f>SUM(I13:I15)</f>
        <v>0</v>
      </c>
    </row>
    <row r="17" spans="1:9" ht="3.75" customHeight="1" thickBot="1" x14ac:dyDescent="0.35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5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3">
      <c r="A19" s="25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3">
      <c r="A20" s="25"/>
      <c r="B20" s="24"/>
      <c r="C20" s="24"/>
      <c r="D20" s="24"/>
      <c r="E20" s="24"/>
      <c r="F20" s="24"/>
      <c r="G20" s="12">
        <f t="shared" ref="G20:G47" si="0">SUM(B20:F20)</f>
        <v>0</v>
      </c>
      <c r="H20" s="12">
        <f t="shared" ref="H20:H48" si="1">I$16</f>
        <v>0</v>
      </c>
      <c r="I20" s="13">
        <f t="shared" ref="I20:I48" si="2">IF(G20&lt;H20,G20,H20)</f>
        <v>0</v>
      </c>
    </row>
    <row r="21" spans="1:9" ht="13.5" customHeight="1" x14ac:dyDescent="0.3">
      <c r="A21" s="25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3">
      <c r="A22" s="25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3">
      <c r="A23" s="25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3">
      <c r="A24" s="25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3">
      <c r="A25" s="25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3">
      <c r="A26" s="25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3">
      <c r="A27" s="25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3">
      <c r="A28" s="25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3">
      <c r="A29" s="25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3">
      <c r="A30" s="25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3">
      <c r="A31" s="25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3">
      <c r="A32" s="25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3">
      <c r="A33" s="25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3">
      <c r="A34" s="25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3">
      <c r="A35" s="25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3">
      <c r="A36" s="25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3">
      <c r="A37" s="25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3">
      <c r="A38" s="25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3">
      <c r="A39" s="25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3">
      <c r="A40" s="25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3">
      <c r="A41" s="25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3">
      <c r="A42" s="25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3">
      <c r="A43" s="25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3">
      <c r="A44" s="25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3">
      <c r="A45" s="25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3">
      <c r="A46" s="25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3">
      <c r="A47" s="25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3">
      <c r="A48" s="25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 t="shared" si="2"/>
        <v>0</v>
      </c>
    </row>
    <row r="49" spans="1:9" x14ac:dyDescent="0.3">
      <c r="A49" s="28" t="s">
        <v>11</v>
      </c>
      <c r="B49" s="29"/>
      <c r="C49" s="29"/>
      <c r="D49" s="29"/>
      <c r="E49" s="29"/>
      <c r="F49" s="29"/>
      <c r="G49" s="29"/>
      <c r="H49" s="30"/>
      <c r="I49" s="14">
        <f>SUM(I19:I48)</f>
        <v>0</v>
      </c>
    </row>
    <row r="50" spans="1:9" ht="15" thickBot="1" x14ac:dyDescent="0.35">
      <c r="A50" s="31" t="s">
        <v>12</v>
      </c>
      <c r="B50" s="32"/>
      <c r="C50" s="32"/>
      <c r="D50" s="32"/>
      <c r="E50" s="32"/>
      <c r="F50" s="32"/>
      <c r="G50" s="32"/>
      <c r="H50" s="33"/>
      <c r="I50" s="2"/>
    </row>
    <row r="51" spans="1:9" ht="15" thickBot="1" x14ac:dyDescent="0.35">
      <c r="A51" s="44" t="s">
        <v>13</v>
      </c>
      <c r="B51" s="45"/>
      <c r="C51" s="45"/>
      <c r="D51" s="45"/>
      <c r="E51" s="45"/>
      <c r="F51" s="45"/>
      <c r="G51" s="45"/>
      <c r="H51" s="63"/>
      <c r="I51" s="15">
        <f>SUM(I49:I50)</f>
        <v>0</v>
      </c>
    </row>
    <row r="52" spans="1:9" ht="14.25" customHeight="1" thickBot="1" x14ac:dyDescent="0.35">
      <c r="A52" s="3"/>
      <c r="B52" s="16"/>
      <c r="C52" s="3"/>
      <c r="D52" s="3"/>
      <c r="E52" s="3"/>
      <c r="F52" s="3"/>
      <c r="G52" s="3"/>
      <c r="H52" s="3"/>
      <c r="I52" s="3"/>
    </row>
    <row r="53" spans="1:9" x14ac:dyDescent="0.3">
      <c r="A53" s="49" t="s">
        <v>38</v>
      </c>
      <c r="B53" s="50"/>
      <c r="C53" s="50"/>
      <c r="D53" s="50"/>
      <c r="E53" s="50"/>
      <c r="F53" s="50"/>
      <c r="G53" s="50"/>
      <c r="H53" s="50"/>
      <c r="I53" s="51"/>
    </row>
    <row r="54" spans="1:9" ht="15" thickBot="1" x14ac:dyDescent="0.35">
      <c r="A54" s="52"/>
      <c r="B54" s="53"/>
      <c r="C54" s="53"/>
      <c r="D54" s="53"/>
      <c r="E54" s="53"/>
      <c r="F54" s="53"/>
      <c r="G54" s="53"/>
      <c r="H54" s="53"/>
      <c r="I54" s="54"/>
    </row>
    <row r="55" spans="1:9" ht="103.8" customHeight="1" thickBot="1" x14ac:dyDescent="0.35">
      <c r="A55" s="46" t="s">
        <v>40</v>
      </c>
      <c r="B55" s="47"/>
      <c r="C55" s="47"/>
      <c r="D55" s="47"/>
      <c r="E55" s="47"/>
      <c r="F55" s="47"/>
      <c r="G55" s="47"/>
      <c r="H55" s="47"/>
      <c r="I55" s="48"/>
    </row>
    <row r="56" spans="1:9" ht="15.6" customHeight="1" x14ac:dyDescent="0.3"/>
  </sheetData>
  <sheetProtection selectLockedCells="1"/>
  <mergeCells count="24">
    <mergeCell ref="A53:I54"/>
    <mergeCell ref="A55:I55"/>
    <mergeCell ref="A1:I1"/>
    <mergeCell ref="A3:I3"/>
    <mergeCell ref="B5:F5"/>
    <mergeCell ref="H5:I5"/>
    <mergeCell ref="B6:F6"/>
    <mergeCell ref="H6:I6"/>
    <mergeCell ref="A8:I8"/>
    <mergeCell ref="A9:I9"/>
    <mergeCell ref="A12:I12"/>
    <mergeCell ref="A13:B13"/>
    <mergeCell ref="C13:F13"/>
    <mergeCell ref="G13:H13"/>
    <mergeCell ref="A16:H16"/>
    <mergeCell ref="A49:H49"/>
    <mergeCell ref="A50:H50"/>
    <mergeCell ref="A51:H51"/>
    <mergeCell ref="A14:B14"/>
    <mergeCell ref="C14:F14"/>
    <mergeCell ref="G14:H14"/>
    <mergeCell ref="A15:B15"/>
    <mergeCell ref="C15:F15"/>
    <mergeCell ref="G15:H15"/>
  </mergeCells>
  <printOptions horizontalCentered="1"/>
  <pageMargins left="0.1" right="0.1" top="0.5" bottom="0.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6"/>
  <sheetViews>
    <sheetView showGridLines="0" zoomScaleNormal="100" zoomScalePageLayoutView="40" workbookViewId="0">
      <selection activeCell="I66" sqref="I66"/>
    </sheetView>
  </sheetViews>
  <sheetFormatPr defaultRowHeight="14.4" x14ac:dyDescent="0.3"/>
  <cols>
    <col min="1" max="1" width="13" customWidth="1"/>
    <col min="2" max="2" width="10.88671875" customWidth="1"/>
    <col min="3" max="6" width="8.6640625" customWidth="1"/>
    <col min="7" max="7" width="18.44140625" customWidth="1"/>
    <col min="8" max="8" width="12.88671875" customWidth="1"/>
    <col min="9" max="9" width="14.33203125" customWidth="1"/>
  </cols>
  <sheetData>
    <row r="1" spans="1:9" ht="15.6" x14ac:dyDescent="0.3">
      <c r="A1" s="55" t="s">
        <v>37</v>
      </c>
      <c r="B1" s="55"/>
      <c r="C1" s="55"/>
      <c r="D1" s="55"/>
      <c r="E1" s="55"/>
      <c r="F1" s="55"/>
      <c r="G1" s="55"/>
      <c r="H1" s="55"/>
      <c r="I1" s="55"/>
    </row>
    <row r="2" spans="1:9" ht="4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</row>
    <row r="4" spans="1:9" ht="4.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3">
      <c r="A5" s="19" t="s">
        <v>14</v>
      </c>
      <c r="B5" s="60"/>
      <c r="C5" s="61"/>
      <c r="D5" s="61"/>
      <c r="E5" s="61"/>
      <c r="F5" s="62"/>
      <c r="G5" s="21" t="s">
        <v>17</v>
      </c>
      <c r="H5" s="57"/>
      <c r="I5" s="58"/>
    </row>
    <row r="6" spans="1:9" x14ac:dyDescent="0.3">
      <c r="A6" s="20" t="s">
        <v>15</v>
      </c>
      <c r="B6" s="57"/>
      <c r="C6" s="59"/>
      <c r="D6" s="59"/>
      <c r="E6" s="59"/>
      <c r="F6" s="58"/>
      <c r="G6" s="22" t="s">
        <v>16</v>
      </c>
      <c r="H6" s="57"/>
      <c r="I6" s="58"/>
    </row>
    <row r="7" spans="1:9" ht="5.25" customHeight="1" thickBot="1" x14ac:dyDescent="0.35">
      <c r="A7" s="3"/>
      <c r="B7" s="3"/>
      <c r="C7" s="3"/>
      <c r="D7" s="3"/>
      <c r="E7" s="3"/>
      <c r="F7" s="3"/>
      <c r="G7" s="3"/>
      <c r="H7" s="3"/>
      <c r="I7" s="3"/>
    </row>
    <row r="8" spans="1:9" ht="15" thickBot="1" x14ac:dyDescent="0.35">
      <c r="A8" s="67" t="s">
        <v>33</v>
      </c>
      <c r="B8" s="68"/>
      <c r="C8" s="68"/>
      <c r="D8" s="68"/>
      <c r="E8" s="68"/>
      <c r="F8" s="68"/>
      <c r="G8" s="68"/>
      <c r="H8" s="68"/>
      <c r="I8" s="69"/>
    </row>
    <row r="9" spans="1:9" x14ac:dyDescent="0.3">
      <c r="A9" s="70" t="s">
        <v>28</v>
      </c>
      <c r="B9" s="70"/>
      <c r="C9" s="70"/>
      <c r="D9" s="70"/>
      <c r="E9" s="70"/>
      <c r="F9" s="70"/>
      <c r="G9" s="70"/>
      <c r="H9" s="70"/>
      <c r="I9" s="70"/>
    </row>
    <row r="10" spans="1:9" ht="4.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3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" thickBot="1" x14ac:dyDescent="0.35">
      <c r="A12" s="71" t="s">
        <v>0</v>
      </c>
      <c r="B12" s="71"/>
      <c r="C12" s="71"/>
      <c r="D12" s="71"/>
      <c r="E12" s="71"/>
      <c r="F12" s="71"/>
      <c r="G12" s="71"/>
      <c r="H12" s="71"/>
      <c r="I12" s="71"/>
    </row>
    <row r="13" spans="1:9" x14ac:dyDescent="0.3">
      <c r="A13" s="72" t="s">
        <v>2</v>
      </c>
      <c r="B13" s="73"/>
      <c r="C13" s="34">
        <v>1</v>
      </c>
      <c r="D13" s="35"/>
      <c r="E13" s="35"/>
      <c r="F13" s="36"/>
      <c r="G13" s="74" t="s">
        <v>26</v>
      </c>
      <c r="H13" s="75"/>
      <c r="I13" s="7">
        <f>55%*(C13*H11)</f>
        <v>0</v>
      </c>
    </row>
    <row r="14" spans="1:9" x14ac:dyDescent="0.3">
      <c r="A14" s="76" t="s">
        <v>34</v>
      </c>
      <c r="B14" s="77"/>
      <c r="C14" s="37"/>
      <c r="D14" s="38"/>
      <c r="E14" s="38"/>
      <c r="F14" s="39"/>
      <c r="G14" s="26" t="s">
        <v>22</v>
      </c>
      <c r="H14" s="27"/>
      <c r="I14" s="8">
        <f>40%*(C14*H11)</f>
        <v>0</v>
      </c>
    </row>
    <row r="15" spans="1:9" ht="15" thickBot="1" x14ac:dyDescent="0.35">
      <c r="A15" s="40" t="s">
        <v>3</v>
      </c>
      <c r="B15" s="41"/>
      <c r="C15" s="64"/>
      <c r="D15" s="65"/>
      <c r="E15" s="65"/>
      <c r="F15" s="66"/>
      <c r="G15" s="42" t="s">
        <v>27</v>
      </c>
      <c r="H15" s="43"/>
      <c r="I15" s="9">
        <f>30%*(C15*H11)</f>
        <v>0</v>
      </c>
    </row>
    <row r="16" spans="1:9" ht="15" thickBot="1" x14ac:dyDescent="0.35">
      <c r="A16" s="44" t="s">
        <v>1</v>
      </c>
      <c r="B16" s="45"/>
      <c r="C16" s="45"/>
      <c r="D16" s="45"/>
      <c r="E16" s="45"/>
      <c r="F16" s="45"/>
      <c r="G16" s="45"/>
      <c r="H16" s="45"/>
      <c r="I16" s="10">
        <f>SUM(I13:I15)</f>
        <v>0</v>
      </c>
    </row>
    <row r="17" spans="1:9" ht="3.75" customHeight="1" thickBot="1" x14ac:dyDescent="0.35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5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3">
      <c r="A19" s="23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3">
      <c r="A20" s="23"/>
      <c r="B20" s="24"/>
      <c r="C20" s="24"/>
      <c r="D20" s="24"/>
      <c r="E20" s="24"/>
      <c r="F20" s="24"/>
      <c r="G20" s="12">
        <f t="shared" ref="G20:G47" si="0">SUM(B20:F20)</f>
        <v>0</v>
      </c>
      <c r="H20" s="12">
        <f t="shared" ref="H20:H48" si="1">I$16</f>
        <v>0</v>
      </c>
      <c r="I20" s="13">
        <f t="shared" ref="I20:I48" si="2">IF(G20&lt;H20,G20,H20)</f>
        <v>0</v>
      </c>
    </row>
    <row r="21" spans="1:9" ht="13.5" customHeight="1" x14ac:dyDescent="0.3">
      <c r="A21" s="23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3">
      <c r="A22" s="23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3">
      <c r="A23" s="23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3">
      <c r="A24" s="23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3">
      <c r="A25" s="23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3">
      <c r="A26" s="23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3">
      <c r="A27" s="23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3">
      <c r="A28" s="23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3">
      <c r="A29" s="23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3">
      <c r="A30" s="23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3">
      <c r="A31" s="23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3">
      <c r="A32" s="23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3">
      <c r="A33" s="23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3">
      <c r="A34" s="23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3">
      <c r="A35" s="23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3">
      <c r="A36" s="23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3">
      <c r="A37" s="23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3">
      <c r="A38" s="23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3">
      <c r="A39" s="23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3">
      <c r="A40" s="23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3">
      <c r="A41" s="23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3">
      <c r="A42" s="23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3">
      <c r="A43" s="23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3">
      <c r="A44" s="23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3">
      <c r="A45" s="23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3">
      <c r="A46" s="23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3">
      <c r="A47" s="23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3">
      <c r="A48" s="23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 t="shared" si="2"/>
        <v>0</v>
      </c>
    </row>
    <row r="49" spans="1:9" x14ac:dyDescent="0.3">
      <c r="A49" s="28" t="s">
        <v>11</v>
      </c>
      <c r="B49" s="29"/>
      <c r="C49" s="29"/>
      <c r="D49" s="29"/>
      <c r="E49" s="29"/>
      <c r="F49" s="29"/>
      <c r="G49" s="29"/>
      <c r="H49" s="30"/>
      <c r="I49" s="14">
        <f>SUM(I19:I48)</f>
        <v>0</v>
      </c>
    </row>
    <row r="50" spans="1:9" ht="15" thickBot="1" x14ac:dyDescent="0.35">
      <c r="A50" s="31" t="s">
        <v>12</v>
      </c>
      <c r="B50" s="32"/>
      <c r="C50" s="32"/>
      <c r="D50" s="32"/>
      <c r="E50" s="32"/>
      <c r="F50" s="32"/>
      <c r="G50" s="32"/>
      <c r="H50" s="33"/>
      <c r="I50" s="2"/>
    </row>
    <row r="51" spans="1:9" ht="15" thickBot="1" x14ac:dyDescent="0.35">
      <c r="A51" s="44" t="s">
        <v>13</v>
      </c>
      <c r="B51" s="45"/>
      <c r="C51" s="45"/>
      <c r="D51" s="45"/>
      <c r="E51" s="45"/>
      <c r="F51" s="45"/>
      <c r="G51" s="45"/>
      <c r="H51" s="63"/>
      <c r="I51" s="15">
        <f>SUM(I49:I50)</f>
        <v>0</v>
      </c>
    </row>
    <row r="52" spans="1:9" ht="14.25" customHeight="1" thickBot="1" x14ac:dyDescent="0.35">
      <c r="A52" s="3"/>
      <c r="B52" s="16"/>
      <c r="C52" s="3"/>
      <c r="D52" s="3"/>
      <c r="E52" s="3"/>
      <c r="F52" s="3"/>
      <c r="G52" s="3"/>
      <c r="H52" s="3"/>
      <c r="I52" s="3"/>
    </row>
    <row r="53" spans="1:9" x14ac:dyDescent="0.3">
      <c r="A53" s="49" t="s">
        <v>38</v>
      </c>
      <c r="B53" s="50"/>
      <c r="C53" s="50"/>
      <c r="D53" s="50"/>
      <c r="E53" s="50"/>
      <c r="F53" s="50"/>
      <c r="G53" s="50"/>
      <c r="H53" s="50"/>
      <c r="I53" s="51"/>
    </row>
    <row r="54" spans="1:9" ht="15" thickBot="1" x14ac:dyDescent="0.35">
      <c r="A54" s="52"/>
      <c r="B54" s="53"/>
      <c r="C54" s="53"/>
      <c r="D54" s="53"/>
      <c r="E54" s="53"/>
      <c r="F54" s="53"/>
      <c r="G54" s="53"/>
      <c r="H54" s="53"/>
      <c r="I54" s="54"/>
    </row>
    <row r="55" spans="1:9" ht="105" customHeight="1" thickBot="1" x14ac:dyDescent="0.35">
      <c r="A55" s="46" t="s">
        <v>40</v>
      </c>
      <c r="B55" s="47"/>
      <c r="C55" s="47"/>
      <c r="D55" s="47"/>
      <c r="E55" s="47"/>
      <c r="F55" s="47"/>
      <c r="G55" s="47"/>
      <c r="H55" s="47"/>
      <c r="I55" s="48"/>
    </row>
    <row r="56" spans="1:9" ht="15.6" customHeight="1" x14ac:dyDescent="0.3"/>
  </sheetData>
  <sheetProtection selectLockedCells="1"/>
  <mergeCells count="24">
    <mergeCell ref="A53:I54"/>
    <mergeCell ref="A55:I55"/>
    <mergeCell ref="A1:I1"/>
    <mergeCell ref="A3:I3"/>
    <mergeCell ref="B5:F5"/>
    <mergeCell ref="H5:I5"/>
    <mergeCell ref="B6:F6"/>
    <mergeCell ref="H6:I6"/>
    <mergeCell ref="A8:I8"/>
    <mergeCell ref="A9:I9"/>
    <mergeCell ref="A12:I12"/>
    <mergeCell ref="A13:B13"/>
    <mergeCell ref="C13:F13"/>
    <mergeCell ref="G13:H13"/>
    <mergeCell ref="A16:H16"/>
    <mergeCell ref="A49:H49"/>
    <mergeCell ref="A50:H50"/>
    <mergeCell ref="A51:H51"/>
    <mergeCell ref="A14:B14"/>
    <mergeCell ref="C14:F14"/>
    <mergeCell ref="G14:H14"/>
    <mergeCell ref="A15:B15"/>
    <mergeCell ref="C15:F15"/>
    <mergeCell ref="G15:H15"/>
  </mergeCells>
  <printOptions horizontalCentered="1"/>
  <pageMargins left="0.1" right="0.1" top="0.5" bottom="0.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TQSA 1st 30 Days or FD</vt:lpstr>
      <vt:lpstr>TQSA 2nd 30 Days</vt:lpstr>
      <vt:lpstr>TQSA 3rd 30 Days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susanna.m.havens</dc:creator>
  <cp:lastModifiedBy>Mcdonald, Jordan G CIV DLA HUMAN RESOURCES (US)</cp:lastModifiedBy>
  <cp:lastPrinted>2017-06-15T01:39:16Z</cp:lastPrinted>
  <dcterms:created xsi:type="dcterms:W3CDTF">2011-05-11T16:50:33Z</dcterms:created>
  <dcterms:modified xsi:type="dcterms:W3CDTF">2019-02-06T20:56:51Z</dcterms:modified>
</cp:coreProperties>
</file>